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oje dokumenty\INTERREG VIA\dokumenty do naboru\"/>
    </mc:Choice>
  </mc:AlternateContent>
  <xr:revisionPtr revIDLastSave="0" documentId="13_ncr:1_{88ABA8AB-24A1-4F98-A5B2-2A3D977BC872}" xr6:coauthVersionLast="47" xr6:coauthVersionMax="47" xr10:uidLastSave="{00000000-0000-0000-0000-000000000000}"/>
  <bookViews>
    <workbookView xWindow="-120" yWindow="-120" windowWidth="29040" windowHeight="15840" xr2:uid="{FCE4C8C9-8CC1-4F85-93CF-7B92D7D54B8D}"/>
  </bookViews>
  <sheets>
    <sheet name="Opcja A - Option A - 3 zadan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3" i="1"/>
  <c r="I23" i="1"/>
  <c r="G24" i="1"/>
  <c r="I24" i="1"/>
  <c r="D26" i="1"/>
  <c r="D28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5" i="1"/>
  <c r="I45" i="1"/>
  <c r="I44" i="1" s="1"/>
  <c r="G46" i="1"/>
  <c r="I46" i="1"/>
  <c r="D48" i="1"/>
  <c r="G55" i="1"/>
  <c r="I55" i="1"/>
  <c r="G56" i="1"/>
  <c r="I56" i="1"/>
  <c r="G57" i="1"/>
  <c r="I57" i="1" s="1"/>
  <c r="G58" i="1"/>
  <c r="I58" i="1"/>
  <c r="G59" i="1"/>
  <c r="I59" i="1"/>
  <c r="G60" i="1"/>
  <c r="I60" i="1"/>
  <c r="G61" i="1"/>
  <c r="I61" i="1"/>
  <c r="G62" i="1"/>
  <c r="I62" i="1"/>
  <c r="G63" i="1"/>
  <c r="I63" i="1"/>
  <c r="G64" i="1"/>
  <c r="I64" i="1"/>
  <c r="G65" i="1"/>
  <c r="I65" i="1" s="1"/>
  <c r="G67" i="1"/>
  <c r="I67" i="1"/>
  <c r="G68" i="1"/>
  <c r="I68" i="1"/>
  <c r="D70" i="1"/>
  <c r="I66" i="1" l="1"/>
  <c r="I22" i="1"/>
  <c r="I32" i="1"/>
  <c r="I31" i="1" s="1"/>
  <c r="I10" i="1"/>
  <c r="I54" i="1"/>
  <c r="I9" i="1"/>
  <c r="I26" i="1"/>
  <c r="I48" i="1" l="1"/>
  <c r="I49" i="1" s="1"/>
  <c r="I27" i="1"/>
  <c r="I53" i="1"/>
  <c r="I70" i="1"/>
  <c r="I28" i="1"/>
  <c r="I25" i="1" s="1"/>
  <c r="D50" i="1" l="1"/>
  <c r="I50" i="1" s="1"/>
  <c r="I47" i="1" s="1"/>
  <c r="I29" i="1"/>
  <c r="I71" i="1"/>
  <c r="D72" i="1" l="1"/>
  <c r="I72" i="1" s="1"/>
  <c r="I69" i="1" s="1"/>
  <c r="I51" i="1"/>
  <c r="I73" i="1" l="1"/>
  <c r="I74" i="1"/>
  <c r="I75" i="1" s="1"/>
</calcChain>
</file>

<file path=xl/sharedStrings.xml><?xml version="1.0" encoding="utf-8"?>
<sst xmlns="http://schemas.openxmlformats.org/spreadsheetml/2006/main" count="132" uniqueCount="47">
  <si>
    <t>* Należy określić ceny jednostkowe / Es sind Einzelstückpreise zu benennen.</t>
  </si>
  <si>
    <t>DOFINANSOWANIE Z EFRR/ EFRE-FÖRDERUNG</t>
  </si>
  <si>
    <t>Koszty całkowite / Gesamtkosten</t>
  </si>
  <si>
    <t>Kwota ryczałtowa dla zadania 3 / Pauschalbetrag für 3. Arbeitspaket</t>
  </si>
  <si>
    <t>od / von KK1</t>
  </si>
  <si>
    <t>KK3 Koszty podróży i zakwaterowania / Reise- und Unterbringungskosten</t>
  </si>
  <si>
    <t>KK2 Koszty biurowe i administracyjne / Büro- und Verwaltungsausgaben</t>
  </si>
  <si>
    <t>od / von (KK4+KK5)</t>
  </si>
  <si>
    <t>KK1 Koszty personelu / Personalkosten</t>
  </si>
  <si>
    <t>Koszty pośrednie / Indirekte Kosten</t>
  </si>
  <si>
    <t>EUR</t>
  </si>
  <si>
    <t>5.2</t>
  </si>
  <si>
    <t>5.1</t>
  </si>
  <si>
    <t>KK5 Koszty wyposażenia / Ausrüstungskosten</t>
  </si>
  <si>
    <t>4.11</t>
  </si>
  <si>
    <t>4.10</t>
  </si>
  <si>
    <t>4.9</t>
  </si>
  <si>
    <t>4.8</t>
  </si>
  <si>
    <t>4.7</t>
  </si>
  <si>
    <t>4.6</t>
  </si>
  <si>
    <t>4.5</t>
  </si>
  <si>
    <t>4.4</t>
  </si>
  <si>
    <t>4.3</t>
  </si>
  <si>
    <t>4.2</t>
  </si>
  <si>
    <t>4.1</t>
  </si>
  <si>
    <t>KK4 Koszty ekspertów i usług zewnętrznych / Kosten für externe Expertise und Dienstleistungen</t>
  </si>
  <si>
    <t>Koszty bezpośrednie / Direkte Kosten</t>
  </si>
  <si>
    <t>Zadanie 3 / 3. Arbeitspaket</t>
  </si>
  <si>
    <t>Kwota ryczałtowa dla zadania 2 / Pauschalbetrag für 2. Arbeitspaket</t>
  </si>
  <si>
    <t>Zadanie 2 / 2. Arbeitspaket</t>
  </si>
  <si>
    <t>Kwota ryczałtowa dla zadania 1 / Pauschalbetrag für 1. Arbeitspaket</t>
  </si>
  <si>
    <t>PLN</t>
  </si>
  <si>
    <t>Zadanie 1 / 1. Arbeitspaket</t>
  </si>
  <si>
    <t>Kwota ogółem / Gesamtbetrag 
(EUR)</t>
  </si>
  <si>
    <t>Währung / Waluta</t>
  </si>
  <si>
    <t xml:space="preserve">Kwota ogółem / Gesamtbetrag </t>
  </si>
  <si>
    <t>Cena za jednostkę / Einzelpreis*</t>
  </si>
  <si>
    <t>Ilość jednostek / Anzahl</t>
  </si>
  <si>
    <t>Jednostka / 
Einheit</t>
  </si>
  <si>
    <r>
      <t>Uzasadnienie / Begr</t>
    </r>
    <r>
      <rPr>
        <sz val="8"/>
        <rFont val="Calibri"/>
        <family val="2"/>
        <charset val="238"/>
      </rPr>
      <t>ü</t>
    </r>
    <r>
      <rPr>
        <sz val="8"/>
        <rFont val="Arial"/>
        <family val="2"/>
      </rPr>
      <t xml:space="preserve">ndung </t>
    </r>
  </si>
  <si>
    <t>Nazwa wydatku / Ausgabenart</t>
  </si>
  <si>
    <t>Opcja budżetowa A / Budgetoption A</t>
  </si>
  <si>
    <t>1 EUR =</t>
  </si>
  <si>
    <t>należy wpisać kurs EUR przyjęty do przeliczenia wydatków / den für die Umrechnung der Ausgaben verwendeten Euro-Kurs angeben</t>
  </si>
  <si>
    <t xml:space="preserve"> KOSZTY PERSONELU/ PERSONALKOSTEN</t>
  </si>
  <si>
    <t>Wnioskodawca / Antragsteller</t>
  </si>
  <si>
    <t xml:space="preserve">Tytuł / Projekttitel: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</si>
</sst>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theme="4" tint="0.39997558519241921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sz val="8"/>
      <name val="Arial"/>
      <family val="2"/>
    </font>
    <font>
      <sz val="8"/>
      <name val="Calibri"/>
      <family val="2"/>
      <charset val="238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9"/>
      <color theme="0" tint="-4.9989318521683403E-2"/>
      <name val="Arial"/>
      <family val="2"/>
    </font>
    <font>
      <sz val="8"/>
      <color rgb="FF000000"/>
      <name val="Segoe U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4" fontId="4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>
      <alignment horizontal="left" vertical="center" wrapText="1"/>
    </xf>
    <xf numFmtId="4" fontId="5" fillId="3" borderId="1" xfId="1" applyNumberFormat="1" applyFont="1" applyFill="1" applyBorder="1" applyAlignment="1" applyProtection="1">
      <alignment vertical="center" wrapText="1"/>
    </xf>
    <xf numFmtId="4" fontId="5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9" fontId="5" fillId="4" borderId="5" xfId="2" applyFont="1" applyFill="1" applyBorder="1" applyAlignment="1" applyProtection="1">
      <alignment vertical="center" wrapText="1"/>
    </xf>
    <xf numFmtId="4" fontId="5" fillId="4" borderId="1" xfId="1" applyNumberFormat="1" applyFont="1" applyFill="1" applyBorder="1" applyAlignment="1">
      <alignment vertical="center" wrapText="1"/>
    </xf>
    <xf numFmtId="9" fontId="5" fillId="4" borderId="5" xfId="2" applyFont="1" applyFill="1" applyBorder="1" applyAlignment="1">
      <alignment vertical="center" wrapText="1"/>
    </xf>
    <xf numFmtId="0" fontId="2" fillId="0" borderId="0" xfId="0" applyFont="1" applyAlignment="1" applyProtection="1">
      <alignment vertical="top"/>
      <protection locked="0"/>
    </xf>
    <xf numFmtId="4" fontId="5" fillId="5" borderId="1" xfId="1" applyNumberFormat="1" applyFont="1" applyFill="1" applyBorder="1" applyAlignment="1" applyProtection="1">
      <alignment vertical="center" wrapText="1"/>
      <protection locked="0"/>
    </xf>
    <xf numFmtId="4" fontId="5" fillId="6" borderId="1" xfId="1" applyNumberFormat="1" applyFont="1" applyFill="1" applyBorder="1" applyAlignment="1" applyProtection="1">
      <alignment vertical="center" wrapText="1"/>
      <protection locked="0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4" fontId="8" fillId="6" borderId="1" xfId="1" applyNumberFormat="1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Border="1" applyAlignment="1" applyProtection="1">
      <alignment vertical="center"/>
      <protection locked="0"/>
    </xf>
    <xf numFmtId="1" fontId="10" fillId="0" borderId="1" xfId="0" applyNumberFormat="1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quotePrefix="1" applyFont="1" applyBorder="1" applyAlignment="1" applyProtection="1">
      <alignment horizontal="left" vertical="center" wrapText="1"/>
      <protection locked="0"/>
    </xf>
    <xf numFmtId="16" fontId="10" fillId="0" borderId="1" xfId="0" quotePrefix="1" applyNumberFormat="1" applyFont="1" applyBorder="1" applyAlignment="1" applyProtection="1">
      <alignment horizontal="left" vertical="center" wrapText="1"/>
      <protection locked="0"/>
    </xf>
    <xf numFmtId="4" fontId="6" fillId="5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5" fillId="6" borderId="6" xfId="0" applyFont="1" applyFill="1" applyBorder="1" applyAlignment="1">
      <alignment vertical="center" wrapText="1"/>
    </xf>
    <xf numFmtId="165" fontId="6" fillId="9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>
      <alignment horizontal="right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vertical="center" wrapText="1"/>
      <protection locked="0"/>
    </xf>
    <xf numFmtId="0" fontId="8" fillId="9" borderId="3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6" fillId="7" borderId="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right" vertical="center" wrapText="1"/>
    </xf>
    <xf numFmtId="0" fontId="8" fillId="6" borderId="3" xfId="0" applyFont="1" applyFill="1" applyBorder="1" applyAlignment="1">
      <alignment horizontal="righ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I$4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checked="Checked" fmlaLink="$H$4" lockText="1" noThreeD="1"/>
</file>

<file path=xl/ctrlProps/ctrlProp5.xml><?xml version="1.0" encoding="utf-8"?>
<formControlPr xmlns="http://schemas.microsoft.com/office/spreadsheetml/2009/9/main" objectType="CheckBox" checked="Checked" fmlaLink="$H$28" lockText="1" noThreeD="1"/>
</file>

<file path=xl/ctrlProps/ctrlProp6.xml><?xml version="1.0" encoding="utf-8"?>
<formControlPr xmlns="http://schemas.microsoft.com/office/spreadsheetml/2009/9/main" objectType="CheckBox" checked="Checked" fmlaLink="$H$28" lockText="1" noThreeD="1"/>
</file>

<file path=xl/ctrlProps/ctrlProp7.xml><?xml version="1.0" encoding="utf-8"?>
<formControlPr xmlns="http://schemas.microsoft.com/office/spreadsheetml/2009/9/main" objectType="CheckBox" checked="Checked" fmlaLink="$H$28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</xdr:row>
          <xdr:rowOff>123825</xdr:rowOff>
        </xdr:from>
        <xdr:to>
          <xdr:col>8</xdr:col>
          <xdr:colOff>438150</xdr:colOff>
          <xdr:row>1</xdr:row>
          <xdr:rowOff>352425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1</xdr:row>
          <xdr:rowOff>133350</xdr:rowOff>
        </xdr:from>
        <xdr:to>
          <xdr:col>8</xdr:col>
          <xdr:colOff>828675</xdr:colOff>
          <xdr:row>1</xdr:row>
          <xdr:rowOff>352425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</xdr:row>
          <xdr:rowOff>38100</xdr:rowOff>
        </xdr:from>
        <xdr:to>
          <xdr:col>8</xdr:col>
          <xdr:colOff>857250</xdr:colOff>
          <xdr:row>1</xdr:row>
          <xdr:rowOff>371475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Land / Kraj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</xdr:row>
          <xdr:rowOff>114300</xdr:rowOff>
        </xdr:from>
        <xdr:to>
          <xdr:col>8</xdr:col>
          <xdr:colOff>857250</xdr:colOff>
          <xdr:row>2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 /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66675</xdr:rowOff>
        </xdr:from>
        <xdr:to>
          <xdr:col>6</xdr:col>
          <xdr:colOff>847725</xdr:colOff>
          <xdr:row>27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 /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49</xdr:row>
          <xdr:rowOff>66675</xdr:rowOff>
        </xdr:from>
        <xdr:to>
          <xdr:col>6</xdr:col>
          <xdr:colOff>847725</xdr:colOff>
          <xdr:row>49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 /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71</xdr:row>
          <xdr:rowOff>66675</xdr:rowOff>
        </xdr:from>
        <xdr:to>
          <xdr:col>6</xdr:col>
          <xdr:colOff>847725</xdr:colOff>
          <xdr:row>71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 / JA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5C5A-D5FA-4800-8993-492E8468032A}">
  <dimension ref="A1:L76"/>
  <sheetViews>
    <sheetView tabSelected="1" view="pageLayout" topLeftCell="A28" zoomScale="110" zoomScaleNormal="120" zoomScalePageLayoutView="110" workbookViewId="0">
      <selection activeCell="G4" sqref="G4"/>
    </sheetView>
  </sheetViews>
  <sheetFormatPr defaultColWidth="11.42578125" defaultRowHeight="12" x14ac:dyDescent="0.2"/>
  <cols>
    <col min="1" max="1" width="4.28515625" style="1" customWidth="1"/>
    <col min="2" max="2" width="19.28515625" style="1" customWidth="1"/>
    <col min="3" max="3" width="36.5703125" style="1" customWidth="1"/>
    <col min="4" max="4" width="17.85546875" style="1" customWidth="1"/>
    <col min="5" max="5" width="10.28515625" style="1" customWidth="1"/>
    <col min="6" max="6" width="12" style="1" customWidth="1"/>
    <col min="7" max="7" width="13.28515625" style="1" customWidth="1"/>
    <col min="8" max="8" width="8.42578125" style="1" customWidth="1"/>
    <col min="9" max="9" width="15.28515625" style="1" customWidth="1"/>
    <col min="10" max="16384" width="11.42578125" style="1"/>
  </cols>
  <sheetData>
    <row r="1" spans="1:12" ht="35.25" customHeight="1" x14ac:dyDescent="0.2">
      <c r="A1" s="55" t="s">
        <v>46</v>
      </c>
      <c r="B1" s="56"/>
      <c r="C1" s="52"/>
      <c r="D1" s="53"/>
      <c r="E1" s="53"/>
      <c r="F1" s="53"/>
      <c r="G1" s="53"/>
      <c r="H1" s="53"/>
      <c r="I1" s="54"/>
    </row>
    <row r="2" spans="1:12" ht="32.25" customHeight="1" x14ac:dyDescent="0.2">
      <c r="A2" s="55" t="s">
        <v>45</v>
      </c>
      <c r="B2" s="56"/>
      <c r="C2" s="52"/>
      <c r="D2" s="53"/>
      <c r="E2" s="53"/>
      <c r="F2" s="53"/>
      <c r="G2" s="53"/>
      <c r="H2" s="54"/>
      <c r="I2" s="38"/>
    </row>
    <row r="3" spans="1:12" ht="33" customHeight="1" x14ac:dyDescent="0.2">
      <c r="A3" s="57" t="s">
        <v>44</v>
      </c>
      <c r="B3" s="58"/>
      <c r="C3" s="58"/>
      <c r="D3" s="58"/>
      <c r="E3" s="58"/>
      <c r="F3" s="58"/>
      <c r="G3" s="58"/>
      <c r="H3" s="59"/>
      <c r="I3" s="37"/>
    </row>
    <row r="4" spans="1:12" ht="25.5" customHeight="1" x14ac:dyDescent="0.2">
      <c r="A4" s="55" t="s">
        <v>43</v>
      </c>
      <c r="B4" s="60"/>
      <c r="C4" s="60"/>
      <c r="D4" s="36">
        <v>2</v>
      </c>
      <c r="E4" s="35" t="s">
        <v>42</v>
      </c>
      <c r="F4" s="34"/>
      <c r="G4" s="33" t="s">
        <v>31</v>
      </c>
      <c r="H4" s="32" t="b">
        <v>1</v>
      </c>
      <c r="I4" s="31">
        <v>2</v>
      </c>
    </row>
    <row r="5" spans="1:12" ht="24.95" customHeight="1" x14ac:dyDescent="0.2">
      <c r="A5" s="61" t="s">
        <v>41</v>
      </c>
      <c r="B5" s="62"/>
      <c r="C5" s="62"/>
      <c r="D5" s="62"/>
      <c r="E5" s="62"/>
      <c r="F5" s="62"/>
      <c r="G5" s="62"/>
      <c r="H5" s="62"/>
      <c r="I5" s="62"/>
    </row>
    <row r="6" spans="1:12" ht="42.75" customHeight="1" x14ac:dyDescent="0.2">
      <c r="A6" s="30"/>
      <c r="B6" s="30" t="s">
        <v>40</v>
      </c>
      <c r="C6" s="30" t="s">
        <v>39</v>
      </c>
      <c r="D6" s="30" t="s">
        <v>38</v>
      </c>
      <c r="E6" s="30" t="s">
        <v>37</v>
      </c>
      <c r="F6" s="29" t="s">
        <v>36</v>
      </c>
      <c r="G6" s="29" t="s">
        <v>35</v>
      </c>
      <c r="H6" s="29" t="s">
        <v>34</v>
      </c>
      <c r="I6" s="28" t="s">
        <v>33</v>
      </c>
    </row>
    <row r="7" spans="1:12" ht="20.100000000000001" customHeight="1" x14ac:dyDescent="0.2">
      <c r="A7" s="26"/>
      <c r="B7" s="26">
        <v>1</v>
      </c>
      <c r="C7" s="26">
        <v>2</v>
      </c>
      <c r="D7" s="27">
        <v>3</v>
      </c>
      <c r="E7" s="26">
        <v>4</v>
      </c>
      <c r="F7" s="25">
        <v>5</v>
      </c>
      <c r="G7" s="25">
        <v>6</v>
      </c>
      <c r="H7" s="25">
        <v>7</v>
      </c>
      <c r="I7" s="25">
        <v>8</v>
      </c>
    </row>
    <row r="8" spans="1:12" ht="20.100000000000001" customHeight="1" x14ac:dyDescent="0.2">
      <c r="A8" s="48" t="s">
        <v>32</v>
      </c>
      <c r="B8" s="49"/>
      <c r="C8" s="49"/>
      <c r="D8" s="49"/>
      <c r="E8" s="49"/>
      <c r="F8" s="49"/>
      <c r="G8" s="49"/>
      <c r="H8" s="49"/>
      <c r="I8" s="50"/>
    </row>
    <row r="9" spans="1:12" ht="20.100000000000001" customHeight="1" x14ac:dyDescent="0.2">
      <c r="A9" s="51" t="s">
        <v>26</v>
      </c>
      <c r="B9" s="51"/>
      <c r="C9" s="51"/>
      <c r="D9" s="51"/>
      <c r="E9" s="51"/>
      <c r="F9" s="51"/>
      <c r="G9" s="51"/>
      <c r="H9" s="51"/>
      <c r="I9" s="24">
        <f>I10+I22</f>
        <v>0</v>
      </c>
    </row>
    <row r="10" spans="1:12" ht="29.25" customHeight="1" x14ac:dyDescent="0.2">
      <c r="A10" s="44" t="s">
        <v>25</v>
      </c>
      <c r="B10" s="45"/>
      <c r="C10" s="45"/>
      <c r="D10" s="45"/>
      <c r="E10" s="45"/>
      <c r="F10" s="45"/>
      <c r="G10" s="45"/>
      <c r="H10" s="46"/>
      <c r="I10" s="11">
        <f>SUM(I11:I21)</f>
        <v>0</v>
      </c>
    </row>
    <row r="11" spans="1:12" ht="12.75" x14ac:dyDescent="0.2">
      <c r="A11" s="23" t="s">
        <v>24</v>
      </c>
      <c r="B11" s="21"/>
      <c r="C11" s="21"/>
      <c r="D11" s="20"/>
      <c r="E11" s="19"/>
      <c r="F11" s="18"/>
      <c r="G11" s="17">
        <f t="shared" ref="G11:G21" si="0">E11*F11</f>
        <v>0</v>
      </c>
      <c r="H11" s="16" t="s">
        <v>31</v>
      </c>
      <c r="I11" s="15">
        <f t="shared" ref="I11:I21" si="1">IF(H11="EUR",G11,IF(AND(H11="PLN",$F$4&gt;0),ROUNDDOWN(G11/$F$4,$D$4),0))</f>
        <v>0</v>
      </c>
      <c r="L11" s="13"/>
    </row>
    <row r="12" spans="1:12" ht="20.45" customHeight="1" x14ac:dyDescent="0.2">
      <c r="A12" s="23" t="s">
        <v>23</v>
      </c>
      <c r="B12" s="21"/>
      <c r="C12" s="21"/>
      <c r="D12" s="20"/>
      <c r="E12" s="19"/>
      <c r="F12" s="18"/>
      <c r="G12" s="17">
        <f t="shared" si="0"/>
        <v>0</v>
      </c>
      <c r="H12" s="16" t="s">
        <v>10</v>
      </c>
      <c r="I12" s="15">
        <f t="shared" si="1"/>
        <v>0</v>
      </c>
      <c r="L12" s="13"/>
    </row>
    <row r="13" spans="1:12" ht="20.45" customHeight="1" x14ac:dyDescent="0.2">
      <c r="A13" s="23" t="s">
        <v>22</v>
      </c>
      <c r="B13" s="21"/>
      <c r="C13" s="21"/>
      <c r="D13" s="20"/>
      <c r="E13" s="19"/>
      <c r="F13" s="18"/>
      <c r="G13" s="17">
        <f t="shared" si="0"/>
        <v>0</v>
      </c>
      <c r="H13" s="16" t="s">
        <v>10</v>
      </c>
      <c r="I13" s="15">
        <f t="shared" si="1"/>
        <v>0</v>
      </c>
      <c r="L13" s="13"/>
    </row>
    <row r="14" spans="1:12" ht="20.45" customHeight="1" x14ac:dyDescent="0.2">
      <c r="A14" s="23" t="s">
        <v>21</v>
      </c>
      <c r="B14" s="21"/>
      <c r="C14" s="21"/>
      <c r="D14" s="20"/>
      <c r="E14" s="19"/>
      <c r="F14" s="18"/>
      <c r="G14" s="17">
        <f t="shared" si="0"/>
        <v>0</v>
      </c>
      <c r="H14" s="16" t="s">
        <v>10</v>
      </c>
      <c r="I14" s="15">
        <f t="shared" si="1"/>
        <v>0</v>
      </c>
      <c r="L14" s="13"/>
    </row>
    <row r="15" spans="1:12" ht="20.45" customHeight="1" x14ac:dyDescent="0.2">
      <c r="A15" s="23" t="s">
        <v>20</v>
      </c>
      <c r="B15" s="21"/>
      <c r="C15" s="21"/>
      <c r="D15" s="20"/>
      <c r="E15" s="19"/>
      <c r="F15" s="18"/>
      <c r="G15" s="17">
        <f t="shared" si="0"/>
        <v>0</v>
      </c>
      <c r="H15" s="16" t="s">
        <v>10</v>
      </c>
      <c r="I15" s="15">
        <f t="shared" si="1"/>
        <v>0</v>
      </c>
      <c r="L15" s="13"/>
    </row>
    <row r="16" spans="1:12" ht="20.45" customHeight="1" x14ac:dyDescent="0.2">
      <c r="A16" s="23" t="s">
        <v>19</v>
      </c>
      <c r="B16" s="21"/>
      <c r="C16" s="21"/>
      <c r="D16" s="20"/>
      <c r="E16" s="19"/>
      <c r="F16" s="18"/>
      <c r="G16" s="17">
        <f t="shared" si="0"/>
        <v>0</v>
      </c>
      <c r="H16" s="16" t="s">
        <v>10</v>
      </c>
      <c r="I16" s="15">
        <f t="shared" si="1"/>
        <v>0</v>
      </c>
      <c r="L16" s="13"/>
    </row>
    <row r="17" spans="1:12" ht="20.45" customHeight="1" x14ac:dyDescent="0.2">
      <c r="A17" s="23" t="s">
        <v>18</v>
      </c>
      <c r="B17" s="21"/>
      <c r="C17" s="21"/>
      <c r="D17" s="20"/>
      <c r="E17" s="19"/>
      <c r="F17" s="18"/>
      <c r="G17" s="17">
        <f t="shared" si="0"/>
        <v>0</v>
      </c>
      <c r="H17" s="16" t="s">
        <v>10</v>
      </c>
      <c r="I17" s="15">
        <f t="shared" si="1"/>
        <v>0</v>
      </c>
      <c r="L17" s="13"/>
    </row>
    <row r="18" spans="1:12" ht="20.45" customHeight="1" x14ac:dyDescent="0.2">
      <c r="A18" s="23" t="s">
        <v>17</v>
      </c>
      <c r="B18" s="21"/>
      <c r="C18" s="21"/>
      <c r="D18" s="20"/>
      <c r="E18" s="19"/>
      <c r="F18" s="18"/>
      <c r="G18" s="17">
        <f t="shared" si="0"/>
        <v>0</v>
      </c>
      <c r="H18" s="16" t="s">
        <v>10</v>
      </c>
      <c r="I18" s="15">
        <f t="shared" si="1"/>
        <v>0</v>
      </c>
      <c r="L18" s="13"/>
    </row>
    <row r="19" spans="1:12" ht="20.45" customHeight="1" x14ac:dyDescent="0.2">
      <c r="A19" s="23" t="s">
        <v>16</v>
      </c>
      <c r="B19" s="21"/>
      <c r="C19" s="21"/>
      <c r="D19" s="20"/>
      <c r="E19" s="19"/>
      <c r="F19" s="18"/>
      <c r="G19" s="17">
        <f t="shared" si="0"/>
        <v>0</v>
      </c>
      <c r="H19" s="16" t="s">
        <v>10</v>
      </c>
      <c r="I19" s="15">
        <f t="shared" si="1"/>
        <v>0</v>
      </c>
      <c r="L19" s="13"/>
    </row>
    <row r="20" spans="1:12" ht="20.45" customHeight="1" x14ac:dyDescent="0.2">
      <c r="A20" s="23" t="s">
        <v>15</v>
      </c>
      <c r="B20" s="21"/>
      <c r="C20" s="21"/>
      <c r="D20" s="20"/>
      <c r="E20" s="19"/>
      <c r="F20" s="18"/>
      <c r="G20" s="17">
        <f t="shared" si="0"/>
        <v>0</v>
      </c>
      <c r="H20" s="16" t="s">
        <v>10</v>
      </c>
      <c r="I20" s="15">
        <f t="shared" si="1"/>
        <v>0</v>
      </c>
      <c r="L20" s="13"/>
    </row>
    <row r="21" spans="1:12" ht="20.45" customHeight="1" x14ac:dyDescent="0.2">
      <c r="A21" s="23" t="s">
        <v>14</v>
      </c>
      <c r="B21" s="21"/>
      <c r="C21" s="21"/>
      <c r="D21" s="20"/>
      <c r="E21" s="19"/>
      <c r="F21" s="18"/>
      <c r="G21" s="17">
        <f t="shared" si="0"/>
        <v>0</v>
      </c>
      <c r="H21" s="16" t="s">
        <v>10</v>
      </c>
      <c r="I21" s="15">
        <f t="shared" si="1"/>
        <v>0</v>
      </c>
      <c r="L21" s="13"/>
    </row>
    <row r="22" spans="1:12" ht="29.25" customHeight="1" x14ac:dyDescent="0.2">
      <c r="A22" s="44" t="s">
        <v>13</v>
      </c>
      <c r="B22" s="45"/>
      <c r="C22" s="45"/>
      <c r="D22" s="45"/>
      <c r="E22" s="45"/>
      <c r="F22" s="45"/>
      <c r="G22" s="45"/>
      <c r="H22" s="46"/>
      <c r="I22" s="11">
        <f>SUM(I23:I24)</f>
        <v>0</v>
      </c>
      <c r="L22" s="13"/>
    </row>
    <row r="23" spans="1:12" ht="20.45" customHeight="1" x14ac:dyDescent="0.2">
      <c r="A23" s="22" t="s">
        <v>12</v>
      </c>
      <c r="B23" s="21"/>
      <c r="C23" s="21"/>
      <c r="D23" s="20"/>
      <c r="E23" s="19"/>
      <c r="F23" s="18"/>
      <c r="G23" s="17">
        <f>E23*F23</f>
        <v>0</v>
      </c>
      <c r="H23" s="16" t="s">
        <v>10</v>
      </c>
      <c r="I23" s="15">
        <f>IF(H23="EUR",G23,IF(AND(H23="PLN",$F$4&gt;0),ROUNDDOWN(G23/$F$4,$D$4),0))</f>
        <v>0</v>
      </c>
      <c r="L23" s="13"/>
    </row>
    <row r="24" spans="1:12" ht="20.45" customHeight="1" x14ac:dyDescent="0.2">
      <c r="A24" s="22" t="s">
        <v>11</v>
      </c>
      <c r="B24" s="21"/>
      <c r="C24" s="21"/>
      <c r="D24" s="20"/>
      <c r="E24" s="19"/>
      <c r="F24" s="18"/>
      <c r="G24" s="17">
        <f>E24*F24</f>
        <v>0</v>
      </c>
      <c r="H24" s="16" t="s">
        <v>10</v>
      </c>
      <c r="I24" s="15">
        <f>IF(H24="EUR",G24,IF(AND(H24="PLN",$F$4&gt;0),ROUNDDOWN(G24/$F$4,$D$4),0))</f>
        <v>0</v>
      </c>
      <c r="L24" s="13"/>
    </row>
    <row r="25" spans="1:12" ht="20.45" customHeight="1" x14ac:dyDescent="0.2">
      <c r="A25" s="51" t="s">
        <v>9</v>
      </c>
      <c r="B25" s="51"/>
      <c r="C25" s="51"/>
      <c r="D25" s="51"/>
      <c r="E25" s="51"/>
      <c r="F25" s="51"/>
      <c r="G25" s="51"/>
      <c r="H25" s="51"/>
      <c r="I25" s="14">
        <f>SUM(I26:I28)</f>
        <v>0</v>
      </c>
      <c r="L25" s="13"/>
    </row>
    <row r="26" spans="1:12" ht="29.25" customHeight="1" x14ac:dyDescent="0.2">
      <c r="A26" s="44" t="s">
        <v>8</v>
      </c>
      <c r="B26" s="45"/>
      <c r="C26" s="46"/>
      <c r="D26" s="12">
        <f>IF(H4=TRUE,0.2,0)</f>
        <v>0.2</v>
      </c>
      <c r="E26" s="45" t="s">
        <v>7</v>
      </c>
      <c r="F26" s="45"/>
      <c r="G26" s="45"/>
      <c r="H26" s="46"/>
      <c r="I26" s="11">
        <f>ROUNDDOWN(D26*(I10+I22),2)</f>
        <v>0</v>
      </c>
    </row>
    <row r="27" spans="1:12" ht="29.25" customHeight="1" x14ac:dyDescent="0.2">
      <c r="A27" s="44" t="s">
        <v>6</v>
      </c>
      <c r="B27" s="45"/>
      <c r="C27" s="46"/>
      <c r="D27" s="12">
        <v>0.1</v>
      </c>
      <c r="E27" s="45" t="s">
        <v>4</v>
      </c>
      <c r="F27" s="45"/>
      <c r="G27" s="45"/>
      <c r="H27" s="46"/>
      <c r="I27" s="11">
        <f>ROUNDDOWN(D27*I26,2)</f>
        <v>0</v>
      </c>
    </row>
    <row r="28" spans="1:12" ht="29.25" customHeight="1" x14ac:dyDescent="0.2">
      <c r="A28" s="44" t="s">
        <v>5</v>
      </c>
      <c r="B28" s="45"/>
      <c r="C28" s="46"/>
      <c r="D28" s="10">
        <f>IF(H28=TRUE,IF(I4=1,0.04,0.06),0)</f>
        <v>0.06</v>
      </c>
      <c r="E28" s="47" t="s">
        <v>4</v>
      </c>
      <c r="F28" s="47"/>
      <c r="G28" s="9"/>
      <c r="H28" s="8" t="b">
        <v>1</v>
      </c>
      <c r="I28" s="7">
        <f>ROUNDDOWN(D28*I26,2)</f>
        <v>0</v>
      </c>
    </row>
    <row r="29" spans="1:12" ht="23.25" customHeight="1" x14ac:dyDescent="0.2">
      <c r="A29" s="39" t="s">
        <v>30</v>
      </c>
      <c r="B29" s="39"/>
      <c r="C29" s="39"/>
      <c r="D29" s="39"/>
      <c r="E29" s="39"/>
      <c r="F29" s="39"/>
      <c r="G29" s="39"/>
      <c r="H29" s="39"/>
      <c r="I29" s="6">
        <f>ROUNDUP(I25+I9,2)</f>
        <v>0</v>
      </c>
    </row>
    <row r="30" spans="1:12" ht="20.100000000000001" customHeight="1" x14ac:dyDescent="0.2">
      <c r="A30" s="48" t="s">
        <v>29</v>
      </c>
      <c r="B30" s="49"/>
      <c r="C30" s="49"/>
      <c r="D30" s="49"/>
      <c r="E30" s="49"/>
      <c r="F30" s="49"/>
      <c r="G30" s="49"/>
      <c r="H30" s="49"/>
      <c r="I30" s="50"/>
    </row>
    <row r="31" spans="1:12" ht="20.100000000000001" customHeight="1" x14ac:dyDescent="0.2">
      <c r="A31" s="51" t="s">
        <v>26</v>
      </c>
      <c r="B31" s="51"/>
      <c r="C31" s="51"/>
      <c r="D31" s="51"/>
      <c r="E31" s="51"/>
      <c r="F31" s="51"/>
      <c r="G31" s="51"/>
      <c r="H31" s="51"/>
      <c r="I31" s="24">
        <f>I32+I44</f>
        <v>0</v>
      </c>
    </row>
    <row r="32" spans="1:12" ht="29.25" customHeight="1" x14ac:dyDescent="0.2">
      <c r="A32" s="44" t="s">
        <v>25</v>
      </c>
      <c r="B32" s="45"/>
      <c r="C32" s="45"/>
      <c r="D32" s="45"/>
      <c r="E32" s="45"/>
      <c r="F32" s="45"/>
      <c r="G32" s="45"/>
      <c r="H32" s="46"/>
      <c r="I32" s="11">
        <f>SUM(I33:I43)</f>
        <v>0</v>
      </c>
    </row>
    <row r="33" spans="1:12" ht="12.75" x14ac:dyDescent="0.2">
      <c r="A33" s="23" t="s">
        <v>24</v>
      </c>
      <c r="B33" s="21"/>
      <c r="C33" s="21"/>
      <c r="D33" s="20"/>
      <c r="E33" s="19"/>
      <c r="F33" s="18"/>
      <c r="G33" s="17">
        <f t="shared" ref="G33:G43" si="2">E33*F33</f>
        <v>0</v>
      </c>
      <c r="H33" s="16" t="s">
        <v>10</v>
      </c>
      <c r="I33" s="15">
        <f t="shared" ref="I33:I43" si="3">IF(H33="EUR",G33,IF(AND(H33="PLN",$F$4&gt;0),ROUNDDOWN(G33/$F$4,$D$4),0))</f>
        <v>0</v>
      </c>
      <c r="L33" s="13"/>
    </row>
    <row r="34" spans="1:12" ht="20.45" customHeight="1" x14ac:dyDescent="0.2">
      <c r="A34" s="23" t="s">
        <v>23</v>
      </c>
      <c r="B34" s="21"/>
      <c r="C34" s="21"/>
      <c r="D34" s="20"/>
      <c r="E34" s="19"/>
      <c r="F34" s="18"/>
      <c r="G34" s="17">
        <f t="shared" si="2"/>
        <v>0</v>
      </c>
      <c r="H34" s="16" t="s">
        <v>10</v>
      </c>
      <c r="I34" s="15">
        <f t="shared" si="3"/>
        <v>0</v>
      </c>
      <c r="L34" s="13"/>
    </row>
    <row r="35" spans="1:12" ht="20.45" customHeight="1" x14ac:dyDescent="0.2">
      <c r="A35" s="23" t="s">
        <v>22</v>
      </c>
      <c r="B35" s="21"/>
      <c r="C35" s="21"/>
      <c r="D35" s="20"/>
      <c r="E35" s="19"/>
      <c r="F35" s="18"/>
      <c r="G35" s="17">
        <f t="shared" si="2"/>
        <v>0</v>
      </c>
      <c r="H35" s="16" t="s">
        <v>10</v>
      </c>
      <c r="I35" s="15">
        <f t="shared" si="3"/>
        <v>0</v>
      </c>
      <c r="L35" s="13"/>
    </row>
    <row r="36" spans="1:12" ht="20.45" customHeight="1" x14ac:dyDescent="0.2">
      <c r="A36" s="23" t="s">
        <v>21</v>
      </c>
      <c r="B36" s="21"/>
      <c r="C36" s="21"/>
      <c r="D36" s="20"/>
      <c r="E36" s="19"/>
      <c r="F36" s="18"/>
      <c r="G36" s="17">
        <f t="shared" si="2"/>
        <v>0</v>
      </c>
      <c r="H36" s="16" t="s">
        <v>10</v>
      </c>
      <c r="I36" s="15">
        <f t="shared" si="3"/>
        <v>0</v>
      </c>
      <c r="L36" s="13"/>
    </row>
    <row r="37" spans="1:12" ht="20.45" customHeight="1" x14ac:dyDescent="0.2">
      <c r="A37" s="23" t="s">
        <v>20</v>
      </c>
      <c r="B37" s="21"/>
      <c r="C37" s="21"/>
      <c r="D37" s="20"/>
      <c r="E37" s="19"/>
      <c r="F37" s="18"/>
      <c r="G37" s="17">
        <f t="shared" si="2"/>
        <v>0</v>
      </c>
      <c r="H37" s="16" t="s">
        <v>10</v>
      </c>
      <c r="I37" s="15">
        <f t="shared" si="3"/>
        <v>0</v>
      </c>
      <c r="L37" s="13"/>
    </row>
    <row r="38" spans="1:12" ht="20.45" customHeight="1" x14ac:dyDescent="0.2">
      <c r="A38" s="23" t="s">
        <v>19</v>
      </c>
      <c r="B38" s="21"/>
      <c r="C38" s="21"/>
      <c r="D38" s="20"/>
      <c r="E38" s="19"/>
      <c r="F38" s="18"/>
      <c r="G38" s="17">
        <f t="shared" si="2"/>
        <v>0</v>
      </c>
      <c r="H38" s="16" t="s">
        <v>10</v>
      </c>
      <c r="I38" s="15">
        <f t="shared" si="3"/>
        <v>0</v>
      </c>
      <c r="L38" s="13"/>
    </row>
    <row r="39" spans="1:12" ht="20.45" customHeight="1" x14ac:dyDescent="0.2">
      <c r="A39" s="23" t="s">
        <v>18</v>
      </c>
      <c r="B39" s="21"/>
      <c r="C39" s="21"/>
      <c r="D39" s="20"/>
      <c r="E39" s="19"/>
      <c r="F39" s="18"/>
      <c r="G39" s="17">
        <f t="shared" si="2"/>
        <v>0</v>
      </c>
      <c r="H39" s="16" t="s">
        <v>10</v>
      </c>
      <c r="I39" s="15">
        <f t="shared" si="3"/>
        <v>0</v>
      </c>
      <c r="L39" s="13"/>
    </row>
    <row r="40" spans="1:12" ht="20.45" customHeight="1" x14ac:dyDescent="0.2">
      <c r="A40" s="23" t="s">
        <v>17</v>
      </c>
      <c r="B40" s="21"/>
      <c r="C40" s="21"/>
      <c r="D40" s="20"/>
      <c r="E40" s="19"/>
      <c r="F40" s="18"/>
      <c r="G40" s="17">
        <f t="shared" si="2"/>
        <v>0</v>
      </c>
      <c r="H40" s="16" t="s">
        <v>10</v>
      </c>
      <c r="I40" s="15">
        <f t="shared" si="3"/>
        <v>0</v>
      </c>
      <c r="L40" s="13"/>
    </row>
    <row r="41" spans="1:12" ht="20.45" customHeight="1" x14ac:dyDescent="0.2">
      <c r="A41" s="23" t="s">
        <v>16</v>
      </c>
      <c r="B41" s="21"/>
      <c r="C41" s="21"/>
      <c r="D41" s="20"/>
      <c r="E41" s="19"/>
      <c r="F41" s="18"/>
      <c r="G41" s="17">
        <f t="shared" si="2"/>
        <v>0</v>
      </c>
      <c r="H41" s="16" t="s">
        <v>10</v>
      </c>
      <c r="I41" s="15">
        <f t="shared" si="3"/>
        <v>0</v>
      </c>
      <c r="L41" s="13"/>
    </row>
    <row r="42" spans="1:12" ht="20.45" customHeight="1" x14ac:dyDescent="0.2">
      <c r="A42" s="23" t="s">
        <v>15</v>
      </c>
      <c r="B42" s="21"/>
      <c r="C42" s="21"/>
      <c r="D42" s="20"/>
      <c r="E42" s="19"/>
      <c r="F42" s="18"/>
      <c r="G42" s="17">
        <f t="shared" si="2"/>
        <v>0</v>
      </c>
      <c r="H42" s="16" t="s">
        <v>10</v>
      </c>
      <c r="I42" s="15">
        <f t="shared" si="3"/>
        <v>0</v>
      </c>
      <c r="L42" s="13"/>
    </row>
    <row r="43" spans="1:12" ht="20.45" customHeight="1" x14ac:dyDescent="0.2">
      <c r="A43" s="23" t="s">
        <v>14</v>
      </c>
      <c r="B43" s="21"/>
      <c r="C43" s="21"/>
      <c r="D43" s="20"/>
      <c r="E43" s="19"/>
      <c r="F43" s="18"/>
      <c r="G43" s="17">
        <f t="shared" si="2"/>
        <v>0</v>
      </c>
      <c r="H43" s="16" t="s">
        <v>10</v>
      </c>
      <c r="I43" s="15">
        <f t="shared" si="3"/>
        <v>0</v>
      </c>
      <c r="L43" s="13"/>
    </row>
    <row r="44" spans="1:12" ht="29.25" customHeight="1" x14ac:dyDescent="0.2">
      <c r="A44" s="44" t="s">
        <v>13</v>
      </c>
      <c r="B44" s="45"/>
      <c r="C44" s="45"/>
      <c r="D44" s="45"/>
      <c r="E44" s="45"/>
      <c r="F44" s="45"/>
      <c r="G44" s="45"/>
      <c r="H44" s="46"/>
      <c r="I44" s="11">
        <f>SUM(I45:I46)</f>
        <v>0</v>
      </c>
      <c r="L44" s="13"/>
    </row>
    <row r="45" spans="1:12" ht="20.45" customHeight="1" x14ac:dyDescent="0.2">
      <c r="A45" s="22" t="s">
        <v>12</v>
      </c>
      <c r="B45" s="21"/>
      <c r="C45" s="21"/>
      <c r="D45" s="20"/>
      <c r="E45" s="19"/>
      <c r="F45" s="18"/>
      <c r="G45" s="17">
        <f>E45*F45</f>
        <v>0</v>
      </c>
      <c r="H45" s="16" t="s">
        <v>10</v>
      </c>
      <c r="I45" s="15">
        <f>IF(H45="EUR",G45,IF(AND(H45="PLN",$F$4&gt;0),ROUNDDOWN(G45/$F$4,$D$4),0))</f>
        <v>0</v>
      </c>
      <c r="L45" s="13"/>
    </row>
    <row r="46" spans="1:12" ht="20.45" customHeight="1" x14ac:dyDescent="0.2">
      <c r="A46" s="22" t="s">
        <v>11</v>
      </c>
      <c r="B46" s="21"/>
      <c r="C46" s="21"/>
      <c r="D46" s="20"/>
      <c r="E46" s="19"/>
      <c r="F46" s="18"/>
      <c r="G46" s="17">
        <f>E46*F46</f>
        <v>0</v>
      </c>
      <c r="H46" s="16" t="s">
        <v>10</v>
      </c>
      <c r="I46" s="15">
        <f>IF(H46="EUR",G46,IF(AND(H46="PLN",$F$4&gt;0),ROUNDDOWN(G46/$F$4,$D$4),0))</f>
        <v>0</v>
      </c>
      <c r="L46" s="13"/>
    </row>
    <row r="47" spans="1:12" ht="20.45" customHeight="1" x14ac:dyDescent="0.2">
      <c r="A47" s="51" t="s">
        <v>9</v>
      </c>
      <c r="B47" s="51"/>
      <c r="C47" s="51"/>
      <c r="D47" s="51"/>
      <c r="E47" s="51"/>
      <c r="F47" s="51"/>
      <c r="G47" s="51"/>
      <c r="H47" s="51"/>
      <c r="I47" s="14">
        <f>SUM(I48:I50)</f>
        <v>0</v>
      </c>
      <c r="L47" s="13"/>
    </row>
    <row r="48" spans="1:12" ht="29.25" customHeight="1" x14ac:dyDescent="0.2">
      <c r="A48" s="44" t="s">
        <v>8</v>
      </c>
      <c r="B48" s="45"/>
      <c r="C48" s="46"/>
      <c r="D48" s="12">
        <f>IF(H4=TRUE,0.2,0)</f>
        <v>0.2</v>
      </c>
      <c r="E48" s="45" t="s">
        <v>7</v>
      </c>
      <c r="F48" s="45"/>
      <c r="G48" s="45"/>
      <c r="H48" s="46"/>
      <c r="I48" s="11">
        <f>ROUNDDOWN(D48*(I32+I44),2)</f>
        <v>0</v>
      </c>
    </row>
    <row r="49" spans="1:12" ht="29.25" customHeight="1" x14ac:dyDescent="0.2">
      <c r="A49" s="44" t="s">
        <v>6</v>
      </c>
      <c r="B49" s="45"/>
      <c r="C49" s="46"/>
      <c r="D49" s="12">
        <v>0.1</v>
      </c>
      <c r="E49" s="45" t="s">
        <v>4</v>
      </c>
      <c r="F49" s="45"/>
      <c r="G49" s="45"/>
      <c r="H49" s="46"/>
      <c r="I49" s="11">
        <f>ROUNDDOWN(D49*I48,2)</f>
        <v>0</v>
      </c>
    </row>
    <row r="50" spans="1:12" ht="29.25" customHeight="1" x14ac:dyDescent="0.2">
      <c r="A50" s="44" t="s">
        <v>5</v>
      </c>
      <c r="B50" s="45"/>
      <c r="C50" s="46"/>
      <c r="D50" s="10">
        <f>IF(H50=TRUE,IF(I25=1,0.04,0.06),0)</f>
        <v>0.06</v>
      </c>
      <c r="E50" s="47" t="s">
        <v>4</v>
      </c>
      <c r="F50" s="47"/>
      <c r="G50" s="9"/>
      <c r="H50" s="8" t="b">
        <v>1</v>
      </c>
      <c r="I50" s="7">
        <f>ROUNDDOWN(D50*I48,2)</f>
        <v>0</v>
      </c>
    </row>
    <row r="51" spans="1:12" ht="23.25" customHeight="1" x14ac:dyDescent="0.2">
      <c r="A51" s="39" t="s">
        <v>28</v>
      </c>
      <c r="B51" s="39"/>
      <c r="C51" s="39"/>
      <c r="D51" s="39"/>
      <c r="E51" s="39"/>
      <c r="F51" s="39"/>
      <c r="G51" s="39"/>
      <c r="H51" s="39"/>
      <c r="I51" s="6">
        <f>ROUNDUP(I47+I31,2)</f>
        <v>0</v>
      </c>
    </row>
    <row r="52" spans="1:12" ht="20.100000000000001" customHeight="1" x14ac:dyDescent="0.2">
      <c r="A52" s="48" t="s">
        <v>27</v>
      </c>
      <c r="B52" s="49"/>
      <c r="C52" s="49"/>
      <c r="D52" s="49"/>
      <c r="E52" s="49"/>
      <c r="F52" s="49"/>
      <c r="G52" s="49"/>
      <c r="H52" s="49"/>
      <c r="I52" s="50"/>
    </row>
    <row r="53" spans="1:12" ht="20.100000000000001" customHeight="1" x14ac:dyDescent="0.2">
      <c r="A53" s="51" t="s">
        <v>26</v>
      </c>
      <c r="B53" s="51"/>
      <c r="C53" s="51"/>
      <c r="D53" s="51"/>
      <c r="E53" s="51"/>
      <c r="F53" s="51"/>
      <c r="G53" s="51"/>
      <c r="H53" s="51"/>
      <c r="I53" s="24">
        <f>I54+I66</f>
        <v>0</v>
      </c>
    </row>
    <row r="54" spans="1:12" ht="29.25" customHeight="1" x14ac:dyDescent="0.2">
      <c r="A54" s="44" t="s">
        <v>25</v>
      </c>
      <c r="B54" s="45"/>
      <c r="C54" s="45"/>
      <c r="D54" s="45"/>
      <c r="E54" s="45"/>
      <c r="F54" s="45"/>
      <c r="G54" s="45"/>
      <c r="H54" s="46"/>
      <c r="I54" s="11">
        <f>SUM(I55:I65)</f>
        <v>0</v>
      </c>
    </row>
    <row r="55" spans="1:12" ht="12.75" x14ac:dyDescent="0.2">
      <c r="A55" s="23" t="s">
        <v>24</v>
      </c>
      <c r="B55" s="21"/>
      <c r="C55" s="21"/>
      <c r="D55" s="20"/>
      <c r="E55" s="19"/>
      <c r="F55" s="18"/>
      <c r="G55" s="17">
        <f t="shared" ref="G55:G65" si="4">E55*F55</f>
        <v>0</v>
      </c>
      <c r="H55" s="16" t="s">
        <v>10</v>
      </c>
      <c r="I55" s="15">
        <f t="shared" ref="I55:I65" si="5">IF(H55="EUR",G55,IF(AND(H55="PLN",$F$4&gt;0),ROUNDDOWN(G55/$F$4,$D$4),0))</f>
        <v>0</v>
      </c>
      <c r="L55" s="13"/>
    </row>
    <row r="56" spans="1:12" ht="20.45" customHeight="1" x14ac:dyDescent="0.2">
      <c r="A56" s="23" t="s">
        <v>23</v>
      </c>
      <c r="B56" s="21"/>
      <c r="C56" s="21"/>
      <c r="D56" s="20"/>
      <c r="E56" s="19"/>
      <c r="F56" s="18"/>
      <c r="G56" s="17">
        <f t="shared" si="4"/>
        <v>0</v>
      </c>
      <c r="H56" s="16" t="s">
        <v>10</v>
      </c>
      <c r="I56" s="15">
        <f t="shared" si="5"/>
        <v>0</v>
      </c>
      <c r="L56" s="13"/>
    </row>
    <row r="57" spans="1:12" ht="20.45" customHeight="1" x14ac:dyDescent="0.2">
      <c r="A57" s="23" t="s">
        <v>22</v>
      </c>
      <c r="B57" s="21"/>
      <c r="C57" s="21"/>
      <c r="D57" s="20"/>
      <c r="E57" s="19"/>
      <c r="F57" s="18"/>
      <c r="G57" s="17">
        <f t="shared" si="4"/>
        <v>0</v>
      </c>
      <c r="H57" s="16" t="s">
        <v>10</v>
      </c>
      <c r="I57" s="15">
        <f t="shared" si="5"/>
        <v>0</v>
      </c>
      <c r="L57" s="13"/>
    </row>
    <row r="58" spans="1:12" ht="20.45" customHeight="1" x14ac:dyDescent="0.2">
      <c r="A58" s="23" t="s">
        <v>21</v>
      </c>
      <c r="B58" s="21"/>
      <c r="C58" s="21"/>
      <c r="D58" s="20"/>
      <c r="E58" s="19"/>
      <c r="F58" s="18"/>
      <c r="G58" s="17">
        <f t="shared" si="4"/>
        <v>0</v>
      </c>
      <c r="H58" s="16" t="s">
        <v>10</v>
      </c>
      <c r="I58" s="15">
        <f t="shared" si="5"/>
        <v>0</v>
      </c>
      <c r="L58" s="13"/>
    </row>
    <row r="59" spans="1:12" ht="20.45" customHeight="1" x14ac:dyDescent="0.2">
      <c r="A59" s="23" t="s">
        <v>20</v>
      </c>
      <c r="B59" s="21"/>
      <c r="C59" s="21"/>
      <c r="D59" s="20"/>
      <c r="E59" s="19"/>
      <c r="F59" s="18"/>
      <c r="G59" s="17">
        <f t="shared" si="4"/>
        <v>0</v>
      </c>
      <c r="H59" s="16" t="s">
        <v>10</v>
      </c>
      <c r="I59" s="15">
        <f t="shared" si="5"/>
        <v>0</v>
      </c>
      <c r="L59" s="13"/>
    </row>
    <row r="60" spans="1:12" ht="20.45" customHeight="1" x14ac:dyDescent="0.2">
      <c r="A60" s="23" t="s">
        <v>19</v>
      </c>
      <c r="B60" s="21"/>
      <c r="C60" s="21"/>
      <c r="D60" s="20"/>
      <c r="E60" s="19"/>
      <c r="F60" s="18"/>
      <c r="G60" s="17">
        <f t="shared" si="4"/>
        <v>0</v>
      </c>
      <c r="H60" s="16" t="s">
        <v>10</v>
      </c>
      <c r="I60" s="15">
        <f t="shared" si="5"/>
        <v>0</v>
      </c>
      <c r="L60" s="13"/>
    </row>
    <row r="61" spans="1:12" ht="20.45" customHeight="1" x14ac:dyDescent="0.2">
      <c r="A61" s="23" t="s">
        <v>18</v>
      </c>
      <c r="B61" s="21"/>
      <c r="C61" s="21"/>
      <c r="D61" s="20"/>
      <c r="E61" s="19"/>
      <c r="F61" s="18"/>
      <c r="G61" s="17">
        <f t="shared" si="4"/>
        <v>0</v>
      </c>
      <c r="H61" s="16" t="s">
        <v>10</v>
      </c>
      <c r="I61" s="15">
        <f t="shared" si="5"/>
        <v>0</v>
      </c>
      <c r="L61" s="13"/>
    </row>
    <row r="62" spans="1:12" ht="20.45" customHeight="1" x14ac:dyDescent="0.2">
      <c r="A62" s="23" t="s">
        <v>17</v>
      </c>
      <c r="B62" s="21"/>
      <c r="C62" s="21"/>
      <c r="D62" s="20"/>
      <c r="E62" s="19"/>
      <c r="F62" s="18"/>
      <c r="G62" s="17">
        <f t="shared" si="4"/>
        <v>0</v>
      </c>
      <c r="H62" s="16" t="s">
        <v>10</v>
      </c>
      <c r="I62" s="15">
        <f t="shared" si="5"/>
        <v>0</v>
      </c>
      <c r="L62" s="13"/>
    </row>
    <row r="63" spans="1:12" ht="20.45" customHeight="1" x14ac:dyDescent="0.2">
      <c r="A63" s="23" t="s">
        <v>16</v>
      </c>
      <c r="B63" s="21"/>
      <c r="C63" s="21"/>
      <c r="D63" s="20"/>
      <c r="E63" s="19"/>
      <c r="F63" s="18"/>
      <c r="G63" s="17">
        <f t="shared" si="4"/>
        <v>0</v>
      </c>
      <c r="H63" s="16" t="s">
        <v>10</v>
      </c>
      <c r="I63" s="15">
        <f t="shared" si="5"/>
        <v>0</v>
      </c>
      <c r="L63" s="13"/>
    </row>
    <row r="64" spans="1:12" ht="20.45" customHeight="1" x14ac:dyDescent="0.2">
      <c r="A64" s="23" t="s">
        <v>15</v>
      </c>
      <c r="B64" s="21"/>
      <c r="C64" s="21"/>
      <c r="D64" s="20"/>
      <c r="E64" s="19"/>
      <c r="F64" s="18"/>
      <c r="G64" s="17">
        <f t="shared" si="4"/>
        <v>0</v>
      </c>
      <c r="H64" s="16" t="s">
        <v>10</v>
      </c>
      <c r="I64" s="15">
        <f t="shared" si="5"/>
        <v>0</v>
      </c>
      <c r="L64" s="13"/>
    </row>
    <row r="65" spans="1:12" ht="20.45" customHeight="1" x14ac:dyDescent="0.2">
      <c r="A65" s="23" t="s">
        <v>14</v>
      </c>
      <c r="B65" s="21"/>
      <c r="C65" s="21"/>
      <c r="D65" s="20"/>
      <c r="E65" s="19"/>
      <c r="F65" s="18"/>
      <c r="G65" s="17">
        <f t="shared" si="4"/>
        <v>0</v>
      </c>
      <c r="H65" s="16" t="s">
        <v>10</v>
      </c>
      <c r="I65" s="15">
        <f t="shared" si="5"/>
        <v>0</v>
      </c>
      <c r="L65" s="13"/>
    </row>
    <row r="66" spans="1:12" ht="29.25" customHeight="1" x14ac:dyDescent="0.2">
      <c r="A66" s="44" t="s">
        <v>13</v>
      </c>
      <c r="B66" s="45"/>
      <c r="C66" s="45"/>
      <c r="D66" s="45"/>
      <c r="E66" s="45"/>
      <c r="F66" s="45"/>
      <c r="G66" s="45"/>
      <c r="H66" s="46"/>
      <c r="I66" s="11">
        <f>SUM(I67:I68)</f>
        <v>0</v>
      </c>
      <c r="L66" s="13"/>
    </row>
    <row r="67" spans="1:12" ht="20.45" customHeight="1" x14ac:dyDescent="0.2">
      <c r="A67" s="22" t="s">
        <v>12</v>
      </c>
      <c r="B67" s="21"/>
      <c r="C67" s="21"/>
      <c r="D67" s="20"/>
      <c r="E67" s="19"/>
      <c r="F67" s="18"/>
      <c r="G67" s="17">
        <f>E67*F67</f>
        <v>0</v>
      </c>
      <c r="H67" s="16" t="s">
        <v>10</v>
      </c>
      <c r="I67" s="15">
        <f>IF(H67="EUR",G67,IF(AND(H67="PLN",$F$4&gt;0),ROUNDDOWN(G67/$F$4,$D$4),0))</f>
        <v>0</v>
      </c>
      <c r="L67" s="13"/>
    </row>
    <row r="68" spans="1:12" ht="20.45" customHeight="1" x14ac:dyDescent="0.2">
      <c r="A68" s="22" t="s">
        <v>11</v>
      </c>
      <c r="B68" s="21"/>
      <c r="C68" s="21"/>
      <c r="D68" s="20"/>
      <c r="E68" s="19"/>
      <c r="F68" s="18"/>
      <c r="G68" s="17">
        <f>E68*F68</f>
        <v>0</v>
      </c>
      <c r="H68" s="16" t="s">
        <v>10</v>
      </c>
      <c r="I68" s="15">
        <f>IF(H68="EUR",G68,IF(AND(H68="PLN",$F$4&gt;0),ROUNDDOWN(G68/$F$4,$D$4),0))</f>
        <v>0</v>
      </c>
      <c r="L68" s="13"/>
    </row>
    <row r="69" spans="1:12" ht="20.45" customHeight="1" x14ac:dyDescent="0.2">
      <c r="A69" s="51" t="s">
        <v>9</v>
      </c>
      <c r="B69" s="51"/>
      <c r="C69" s="51"/>
      <c r="D69" s="51"/>
      <c r="E69" s="51"/>
      <c r="F69" s="51"/>
      <c r="G69" s="51"/>
      <c r="H69" s="51"/>
      <c r="I69" s="14">
        <f>SUM(I70:I72)</f>
        <v>0</v>
      </c>
      <c r="L69" s="13"/>
    </row>
    <row r="70" spans="1:12" ht="29.25" customHeight="1" x14ac:dyDescent="0.2">
      <c r="A70" s="44" t="s">
        <v>8</v>
      </c>
      <c r="B70" s="45"/>
      <c r="C70" s="46"/>
      <c r="D70" s="12">
        <f>IF(H4=TRUE,0.2,0)</f>
        <v>0.2</v>
      </c>
      <c r="E70" s="45" t="s">
        <v>7</v>
      </c>
      <c r="F70" s="45"/>
      <c r="G70" s="45"/>
      <c r="H70" s="46"/>
      <c r="I70" s="11">
        <f>ROUNDDOWN(D70*(I54+I66),2)</f>
        <v>0</v>
      </c>
    </row>
    <row r="71" spans="1:12" ht="29.25" customHeight="1" x14ac:dyDescent="0.2">
      <c r="A71" s="44" t="s">
        <v>6</v>
      </c>
      <c r="B71" s="45"/>
      <c r="C71" s="46"/>
      <c r="D71" s="12">
        <v>0.1</v>
      </c>
      <c r="E71" s="45" t="s">
        <v>4</v>
      </c>
      <c r="F71" s="45"/>
      <c r="G71" s="45"/>
      <c r="H71" s="46"/>
      <c r="I71" s="11">
        <f>ROUNDDOWN(D71*I70,2)</f>
        <v>0</v>
      </c>
    </row>
    <row r="72" spans="1:12" ht="29.25" customHeight="1" x14ac:dyDescent="0.2">
      <c r="A72" s="44" t="s">
        <v>5</v>
      </c>
      <c r="B72" s="45"/>
      <c r="C72" s="46"/>
      <c r="D72" s="10">
        <f>IF(H72=TRUE,IF(I47=1,0.04,0.06),0)</f>
        <v>0.06</v>
      </c>
      <c r="E72" s="47" t="s">
        <v>4</v>
      </c>
      <c r="F72" s="47"/>
      <c r="G72" s="9"/>
      <c r="H72" s="8" t="b">
        <v>1</v>
      </c>
      <c r="I72" s="7">
        <f>ROUNDDOWN(D72*I70,2)</f>
        <v>0</v>
      </c>
    </row>
    <row r="73" spans="1:12" ht="23.25" customHeight="1" x14ac:dyDescent="0.2">
      <c r="A73" s="39" t="s">
        <v>3</v>
      </c>
      <c r="B73" s="39"/>
      <c r="C73" s="39"/>
      <c r="D73" s="39"/>
      <c r="E73" s="39"/>
      <c r="F73" s="39"/>
      <c r="G73" s="39"/>
      <c r="H73" s="39"/>
      <c r="I73" s="6">
        <f>ROUNDUP(I69+I53,2)</f>
        <v>0</v>
      </c>
    </row>
    <row r="74" spans="1:12" ht="23.25" customHeight="1" x14ac:dyDescent="0.2">
      <c r="A74" s="40" t="s">
        <v>2</v>
      </c>
      <c r="B74" s="41"/>
      <c r="C74" s="41"/>
      <c r="D74" s="41"/>
      <c r="E74" s="41"/>
      <c r="F74" s="41"/>
      <c r="G74" s="41"/>
      <c r="H74" s="42"/>
      <c r="I74" s="4">
        <f>ROUNDUP(I9+I25+I31+I47+I53+I69,2)</f>
        <v>0</v>
      </c>
    </row>
    <row r="75" spans="1:12" ht="23.25" customHeight="1" x14ac:dyDescent="0.2">
      <c r="A75" s="43" t="s">
        <v>1</v>
      </c>
      <c r="B75" s="43"/>
      <c r="C75" s="43"/>
      <c r="D75" s="5"/>
      <c r="E75" s="5"/>
      <c r="F75" s="5"/>
      <c r="G75" s="5"/>
      <c r="H75" s="5"/>
      <c r="I75" s="4">
        <f>ROUNDUP(I74*0.8,2)</f>
        <v>0</v>
      </c>
    </row>
    <row r="76" spans="1:12" s="2" customFormat="1" ht="15.75" customHeight="1" x14ac:dyDescent="0.25">
      <c r="A76" s="3" t="s">
        <v>0</v>
      </c>
      <c r="B76" s="3"/>
      <c r="C76" s="3"/>
    </row>
  </sheetData>
  <mergeCells count="45">
    <mergeCell ref="C1:I1"/>
    <mergeCell ref="C2:H2"/>
    <mergeCell ref="A1:B1"/>
    <mergeCell ref="A2:B2"/>
    <mergeCell ref="A10:H10"/>
    <mergeCell ref="A3:H3"/>
    <mergeCell ref="A4:C4"/>
    <mergeCell ref="A5:I5"/>
    <mergeCell ref="A47:H47"/>
    <mergeCell ref="A22:H22"/>
    <mergeCell ref="A8:I8"/>
    <mergeCell ref="A9:H9"/>
    <mergeCell ref="A25:H25"/>
    <mergeCell ref="A31:H31"/>
    <mergeCell ref="A30:I30"/>
    <mergeCell ref="A29:H29"/>
    <mergeCell ref="E26:H26"/>
    <mergeCell ref="E27:H27"/>
    <mergeCell ref="A26:C26"/>
    <mergeCell ref="A27:C27"/>
    <mergeCell ref="A28:C28"/>
    <mergeCell ref="E28:F28"/>
    <mergeCell ref="A32:H32"/>
    <mergeCell ref="A44:H44"/>
    <mergeCell ref="A69:H69"/>
    <mergeCell ref="A48:C48"/>
    <mergeCell ref="E48:H48"/>
    <mergeCell ref="A49:C49"/>
    <mergeCell ref="E49:H49"/>
    <mergeCell ref="A50:C50"/>
    <mergeCell ref="E50:F50"/>
    <mergeCell ref="A51:H51"/>
    <mergeCell ref="A52:I52"/>
    <mergeCell ref="A53:H53"/>
    <mergeCell ref="A54:H54"/>
    <mergeCell ref="A66:H66"/>
    <mergeCell ref="A73:H73"/>
    <mergeCell ref="A74:H74"/>
    <mergeCell ref="A75:C75"/>
    <mergeCell ref="A70:C70"/>
    <mergeCell ref="E70:H70"/>
    <mergeCell ref="A71:C71"/>
    <mergeCell ref="E71:H71"/>
    <mergeCell ref="A72:C72"/>
    <mergeCell ref="E72:F72"/>
  </mergeCells>
  <dataValidations disablePrompts="1" count="3">
    <dataValidation type="list" allowBlank="1" showInputMessage="1" showErrorMessage="1" sqref="H23:H24 H45:H46 H11:H21 H33:H43 H55:H65 H67:H68" xr:uid="{F039A0F6-6B7B-44D3-93B3-B890F2276F37}">
      <formula1>"PLN,EUR"</formula1>
    </dataValidation>
    <dataValidation type="list" allowBlank="1" showInputMessage="1" showErrorMessage="1" sqref="D11:D21 D33:D43 D55:D65" xr:uid="{00000000-0002-0000-0000-000001000000}">
      <formula1>"Stunde / godzina, Tag / dzień, Seite / strona, Anzahl / liczba, Stück / sztuka, Gesamt / ogółem"</formula1>
    </dataValidation>
    <dataValidation type="list" allowBlank="1" showInputMessage="1" showErrorMessage="1" sqref="D23:D24 D45:D46 D67:D68" xr:uid="{00000000-0002-0000-0000-000002000000}">
      <formula1>"Anzahl / liczba, Stück / sztuka, Set / komplet, Gesamt / ogółem"</formula1>
    </dataValidation>
  </dataValidations>
  <pageMargins left="0.45454545454545453" right="0.36931818181818182" top="1.4678030303030303" bottom="0.78598484848484851" header="0.31496062992125984" footer="0.41666666666666669"/>
  <pageSetup paperSize="9" orientation="landscape" r:id="rId1"/>
  <headerFooter differentFirst="1">
    <oddFooter>&amp;R&amp;"Arial,Normalny"&amp;10&amp;P</oddFooter>
    <firstHeader>&amp;L&amp;G
&amp;RFundusz Małych Projektów / Klein-Projekte-Fonds
Zał.1. Budżet projektu / Anl. 1. Projektbudget</firstHeader>
    <firstFooter>&amp;R&amp;P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8</xdr:col>
                    <xdr:colOff>76200</xdr:colOff>
                    <xdr:row>1</xdr:row>
                    <xdr:rowOff>123825</xdr:rowOff>
                  </from>
                  <to>
                    <xdr:col>8</xdr:col>
                    <xdr:colOff>438150</xdr:colOff>
                    <xdr:row>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8</xdr:col>
                    <xdr:colOff>466725</xdr:colOff>
                    <xdr:row>1</xdr:row>
                    <xdr:rowOff>133350</xdr:rowOff>
                  </from>
                  <to>
                    <xdr:col>8</xdr:col>
                    <xdr:colOff>828675</xdr:colOff>
                    <xdr:row>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8</xdr:col>
                    <xdr:colOff>28575</xdr:colOff>
                    <xdr:row>1</xdr:row>
                    <xdr:rowOff>38100</xdr:rowOff>
                  </from>
                  <to>
                    <xdr:col>8</xdr:col>
                    <xdr:colOff>857250</xdr:colOff>
                    <xdr:row>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8</xdr:col>
                    <xdr:colOff>114300</xdr:colOff>
                    <xdr:row>2</xdr:row>
                    <xdr:rowOff>114300</xdr:rowOff>
                  </from>
                  <to>
                    <xdr:col>8</xdr:col>
                    <xdr:colOff>857250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</xdr:col>
                    <xdr:colOff>104775</xdr:colOff>
                    <xdr:row>27</xdr:row>
                    <xdr:rowOff>66675</xdr:rowOff>
                  </from>
                  <to>
                    <xdr:col>6</xdr:col>
                    <xdr:colOff>847725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6</xdr:col>
                    <xdr:colOff>104775</xdr:colOff>
                    <xdr:row>49</xdr:row>
                    <xdr:rowOff>66675</xdr:rowOff>
                  </from>
                  <to>
                    <xdr:col>6</xdr:col>
                    <xdr:colOff>847725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6</xdr:col>
                    <xdr:colOff>104775</xdr:colOff>
                    <xdr:row>71</xdr:row>
                    <xdr:rowOff>66675</xdr:rowOff>
                  </from>
                  <to>
                    <xdr:col>6</xdr:col>
                    <xdr:colOff>847725</xdr:colOff>
                    <xdr:row>71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Opcja A - Option A - 3 zadania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Dubert</dc:creator>
  <cp:lastModifiedBy>Alicja Dubert</cp:lastModifiedBy>
  <dcterms:created xsi:type="dcterms:W3CDTF">2024-04-29T10:51:18Z</dcterms:created>
  <dcterms:modified xsi:type="dcterms:W3CDTF">2024-04-30T07:19:27Z</dcterms:modified>
</cp:coreProperties>
</file>